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h201\"/>
    </mc:Choice>
  </mc:AlternateContent>
  <xr:revisionPtr revIDLastSave="0" documentId="13_ncr:1_{BB5BC5D6-5E98-47F0-A875-E5CC95F1EF28}" xr6:coauthVersionLast="47" xr6:coauthVersionMax="47" xr10:uidLastSave="{00000000-0000-0000-0000-000000000000}"/>
  <bookViews>
    <workbookView xWindow="1515" yWindow="1515" windowWidth="18000" windowHeight="93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onfidenceLevel">Sheet1!$B$4</definedName>
    <definedName name="DegreesOfFreedom">Sheet1!$E$6</definedName>
    <definedName name="hiddenPvalue">Sheet1!$K$12</definedName>
    <definedName name="high">Sheet1!$F$22</definedName>
    <definedName name="low">Sheet1!$A$22</definedName>
    <definedName name="Mu">Sheet1!$B$10</definedName>
    <definedName name="Pvalue1">Sheet1!$E$12</definedName>
    <definedName name="SampleMean">Sheet1!$B$8</definedName>
    <definedName name="SampleSize">Sheet1!$B$6</definedName>
    <definedName name="SampleStandardOfDeviation">Sheet1!$B$12</definedName>
    <definedName name="tValue">Sheet1!$F$16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0" i="1" l="1"/>
  <c r="E8" i="1"/>
  <c r="D17" i="1"/>
  <c r="F16" i="1"/>
  <c r="C17" i="1"/>
  <c r="D15" i="1"/>
  <c r="C15" i="1"/>
  <c r="K12" i="1" l="1"/>
  <c r="E12" i="1" s="1"/>
  <c r="H12" i="1"/>
</calcChain>
</file>

<file path=xl/sharedStrings.xml><?xml version="1.0" encoding="utf-8"?>
<sst xmlns="http://schemas.openxmlformats.org/spreadsheetml/2006/main" count="18" uniqueCount="17">
  <si>
    <t xml:space="preserve">Sample Standard Deviation = </t>
  </si>
  <si>
    <t>Enter values in yellow boxes</t>
  </si>
  <si>
    <t xml:space="preserve">t = </t>
  </si>
  <si>
    <r>
      <t xml:space="preserve">Population mean, </t>
    </r>
    <r>
      <rPr>
        <sz val="11"/>
        <color theme="1"/>
        <rFont val="Symbol"/>
        <family val="1"/>
        <charset val="2"/>
      </rPr>
      <t>m</t>
    </r>
    <r>
      <rPr>
        <sz val="13.2"/>
        <color theme="1"/>
        <rFont val="Calibri"/>
        <family val="2"/>
      </rPr>
      <t xml:space="preserve"> = </t>
    </r>
  </si>
  <si>
    <t xml:space="preserve">Sample mean, x-bar = </t>
  </si>
  <si>
    <t xml:space="preserve">Sample size, n = </t>
  </si>
  <si>
    <r>
      <t>Using a t-Test for a Population Mean (</t>
    </r>
    <r>
      <rPr>
        <b/>
        <sz val="14"/>
        <color theme="4" tint="-0.249977111117893"/>
        <rFont val="Calibri"/>
        <family val="2"/>
      </rPr>
      <t xml:space="preserve">σ Unknown) </t>
    </r>
  </si>
  <si>
    <t xml:space="preserve">Degrees of freedom = </t>
  </si>
  <si>
    <r>
      <t xml:space="preserve">Confidence level, </t>
    </r>
    <r>
      <rPr>
        <sz val="11"/>
        <color theme="1"/>
        <rFont val="Symbol"/>
        <family val="1"/>
        <charset val="2"/>
      </rPr>
      <t xml:space="preserve">a = </t>
    </r>
  </si>
  <si>
    <r>
      <t>t</t>
    </r>
    <r>
      <rPr>
        <vertAlign val="subscript"/>
        <sz val="14"/>
        <color rgb="FFC00000"/>
        <rFont val="Calibri"/>
        <family val="2"/>
        <scheme val="minor"/>
      </rPr>
      <t>0</t>
    </r>
    <r>
      <rPr>
        <sz val="14"/>
        <color rgb="FFC00000"/>
        <rFont val="Calibri"/>
        <family val="2"/>
        <scheme val="minor"/>
      </rPr>
      <t xml:space="preserve"> =  </t>
    </r>
    <r>
      <rPr>
        <sz val="14"/>
        <color rgb="FFC00000"/>
        <rFont val="Calibri"/>
        <family val="2"/>
      </rPr>
      <t xml:space="preserve">±  </t>
    </r>
    <r>
      <rPr>
        <sz val="14"/>
        <color rgb="FFC00000"/>
        <rFont val="Calibri"/>
        <family val="2"/>
        <scheme val="minor"/>
      </rPr>
      <t xml:space="preserve">  </t>
    </r>
  </si>
  <si>
    <t>(single tail)</t>
  </si>
  <si>
    <t>(two tail)</t>
  </si>
  <si>
    <t xml:space="preserve">P-value = </t>
  </si>
  <si>
    <t>or</t>
  </si>
  <si>
    <t>Compare P-value to confidence level</t>
  </si>
  <si>
    <r>
      <t>Compare t-value to t</t>
    </r>
    <r>
      <rPr>
        <vertAlign val="subscript"/>
        <sz val="11"/>
        <color theme="1"/>
        <rFont val="Calibri"/>
        <family val="2"/>
        <scheme val="minor"/>
      </rPr>
      <t>0</t>
    </r>
  </si>
  <si>
    <t>(two tailed)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</si>
</sst>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C00000"/>
      <name val="Symbol"/>
      <family val="1"/>
      <charset val="2"/>
    </font>
    <font>
      <sz val="11"/>
      <color theme="1"/>
      <name val="Symbol"/>
      <family val="1"/>
      <charset val="2"/>
    </font>
    <font>
      <sz val="13.2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vertAlign val="subscript"/>
      <sz val="14"/>
      <color rgb="FFC00000"/>
      <name val="Calibri"/>
      <family val="2"/>
      <scheme val="minor"/>
    </font>
    <font>
      <sz val="14"/>
      <color rgb="FFC00000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0" fillId="2" borderId="1" xfId="0" quotePrefix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9" fontId="8" fillId="0" borderId="0" xfId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0" xfId="0" applyFont="1"/>
    <xf numFmtId="0" fontId="15" fillId="0" borderId="0" xfId="0" applyFont="1"/>
    <xf numFmtId="0" fontId="14" fillId="0" borderId="0" xfId="0" applyFont="1" applyAlignment="1" applyProtection="1">
      <alignment horizontal="center"/>
    </xf>
    <xf numFmtId="0" fontId="18" fillId="0" borderId="0" xfId="0" applyFont="1"/>
    <xf numFmtId="0" fontId="1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15</xdr:row>
      <xdr:rowOff>103188</xdr:rowOff>
    </xdr:from>
    <xdr:to>
      <xdr:col>3</xdr:col>
      <xdr:colOff>1190625</xdr:colOff>
      <xdr:row>15</xdr:row>
      <xdr:rowOff>103188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166938" y="2484438"/>
          <a:ext cx="1897062" cy="0"/>
        </a:xfrm>
        <a:prstGeom prst="straightConnector1">
          <a:avLst/>
        </a:prstGeom>
        <a:ln>
          <a:headEnd type="none" w="med" len="med"/>
          <a:tailEnd type="none" w="med" len="med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242416</xdr:colOff>
      <xdr:row>15</xdr:row>
      <xdr:rowOff>39689</xdr:rowOff>
    </xdr:from>
    <xdr:ext cx="678337" cy="5135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3512666" y="2841627"/>
              <a:ext cx="678337" cy="51353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 lIns="91440" tIns="45720" rIns="91440" bIns="45720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400" b="0" i="1" cap="none" spc="0" baseline="0">
                        <a:ln w="18000">
                          <a:solidFill>
                            <a:schemeClr val="accent2">
                              <a:satMod val="140000"/>
                            </a:schemeClr>
                          </a:solidFill>
                          <a:prstDash val="solid"/>
                          <a:miter lim="800000"/>
                        </a:ln>
                        <a:solidFill>
                          <a:srgbClr val="C00000"/>
                        </a:solidFill>
                        <a:effectLst>
                          <a:outerShdw blurRad="25500" dist="23000" dir="7020000" algn="tl">
                            <a:srgbClr val="000000">
                              <a:alpha val="50000"/>
                            </a:srgbClr>
                          </a:outerShdw>
                        </a:effectLst>
                        <a:latin typeface="Cambria Math"/>
                      </a:rPr>
                      <m:t>/</m:t>
                    </m:r>
                    <m:rad>
                      <m:radPr>
                        <m:degHide m:val="on"/>
                        <m:ctrlPr>
                          <a:rPr lang="en-US" sz="2400" b="0" i="1" cap="none" spc="0" baseline="0">
                            <a:ln w="18000">
                              <a:solidFill>
                                <a:schemeClr val="accent2">
                                  <a:satMod val="140000"/>
                                </a:schemeClr>
                              </a:solidFill>
                              <a:prstDash val="solid"/>
                              <a:miter lim="800000"/>
                            </a:ln>
                            <a:solidFill>
                              <a:srgbClr val="C00000"/>
                            </a:solidFill>
                            <a:effectLst>
                              <a:outerShdw blurRad="25500" dist="23000" dir="7020000" algn="tl">
                                <a:srgbClr val="000000">
                                  <a:alpha val="50000"/>
                                </a:srgbClr>
                              </a:outerShdw>
                            </a:effectLst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 b="0" i="0" cap="none" spc="0" baseline="0">
                            <a:ln w="18000">
                              <a:solidFill>
                                <a:schemeClr val="accent2">
                                  <a:satMod val="140000"/>
                                </a:schemeClr>
                              </a:solidFill>
                              <a:prstDash val="solid"/>
                              <a:miter lim="800000"/>
                            </a:ln>
                            <a:solidFill>
                              <a:srgbClr val="C00000"/>
                            </a:solidFill>
                            <a:effectLst>
                              <a:outerShdw blurRad="25500" dist="23000" dir="7020000" algn="tl">
                                <a:srgbClr val="000000">
                                  <a:alpha val="50000"/>
                                </a:srgbClr>
                              </a:outerShdw>
                            </a:effectLst>
                            <a:latin typeface="Cambria Math"/>
                          </a:rPr>
                          <m:t>           </m:t>
                        </m:r>
                      </m:e>
                    </m:rad>
                  </m:oMath>
                </m:oMathPara>
              </a14:m>
              <a:endParaRPr lang="en-US" sz="2400" b="0" i="0" cap="none" spc="0" baseline="0">
                <a:ln w="18000">
                  <a:solidFill>
                    <a:schemeClr val="accent2">
                      <a:satMod val="140000"/>
                    </a:schemeClr>
                  </a:solidFill>
                  <a:prstDash val="solid"/>
                  <a:miter lim="800000"/>
                </a:ln>
                <a:noFill/>
                <a:effectLst>
                  <a:outerShdw blurRad="25500" dist="23000" dir="7020000" algn="tl">
                    <a:srgbClr val="000000">
                      <a:alpha val="50000"/>
                    </a:srgbClr>
                  </a:outerShdw>
                </a:effectLst>
              </a:endParaRPr>
            </a:p>
          </xdr:txBody>
        </xdr:sp>
      </mc:Choice>
      <mc:Fallback xmlns="">
        <xdr:sp macro="" textlink="">
          <xdr:nvSpPr>
            <xdr:cNvPr id="6" name="Rectangle 5"/>
            <xdr:cNvSpPr/>
          </xdr:nvSpPr>
          <xdr:spPr>
            <a:xfrm>
              <a:off x="3512666" y="2841627"/>
              <a:ext cx="678337" cy="513539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wrap="square" lIns="91440" tIns="45720" rIns="91440" bIns="45720">
              <a:spAutoFit/>
            </a:bodyPr>
            <a:lstStyle/>
            <a:p>
              <a:pPr algn="ctr"/>
              <a:r>
                <a:rPr lang="en-US" sz="2400" b="0" i="0" cap="none" spc="0" baseline="0">
                  <a:ln w="18000">
                    <a:solidFill>
                      <a:schemeClr val="accent2">
                        <a:satMod val="140000"/>
                      </a:schemeClr>
                    </a:solidFill>
                    <a:prstDash val="solid"/>
                    <a:miter lim="800000"/>
                  </a:ln>
                  <a:solidFill>
                    <a:srgbClr val="C00000"/>
                  </a:solidFill>
                  <a:effectLst>
                    <a:outerShdw blurRad="25500" dist="23000" dir="7020000" algn="tl">
                      <a:srgbClr val="000000">
                        <a:alpha val="50000"/>
                      </a:srgbClr>
                    </a:outerShdw>
                  </a:effectLst>
                  <a:latin typeface="Cambria Math"/>
                </a:rPr>
                <a:t>/√(           )</a:t>
              </a:r>
              <a:endParaRPr lang="en-US" sz="2400" b="0" i="0" cap="none" spc="0" baseline="0">
                <a:ln w="18000">
                  <a:solidFill>
                    <a:schemeClr val="accent2">
                      <a:satMod val="140000"/>
                    </a:schemeClr>
                  </a:solidFill>
                  <a:prstDash val="solid"/>
                  <a:miter lim="800000"/>
                </a:ln>
                <a:noFill/>
                <a:effectLst>
                  <a:outerShdw blurRad="25500" dist="23000" dir="7020000" algn="tl">
                    <a:srgbClr val="000000">
                      <a:alpha val="50000"/>
                    </a:srgbClr>
                  </a:outerShdw>
                </a:effectLst>
              </a:endParaRPr>
            </a:p>
          </xdr:txBody>
        </xdr:sp>
      </mc:Fallback>
    </mc:AlternateContent>
    <xdr:clientData/>
  </xdr:oneCellAnchor>
  <xdr:oneCellAnchor>
    <xdr:from>
      <xdr:col>4</xdr:col>
      <xdr:colOff>96917</xdr:colOff>
      <xdr:row>14</xdr:row>
      <xdr:rowOff>118561</xdr:rowOff>
    </xdr:from>
    <xdr:ext cx="337978" cy="468013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76792" y="2293436"/>
          <a:ext cx="33797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18000">
                <a:noFill/>
                <a:prstDash val="solid"/>
                <a:miter lim="800000"/>
              </a:ln>
              <a:solidFill>
                <a:srgbClr val="C0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=</a:t>
          </a:r>
        </a:p>
      </xdr:txBody>
    </xdr:sp>
    <xdr:clientData/>
  </xdr:oneCellAnchor>
  <xdr:twoCellAnchor editAs="oneCell">
    <xdr:from>
      <xdr:col>0</xdr:col>
      <xdr:colOff>0</xdr:colOff>
      <xdr:row>12</xdr:row>
      <xdr:rowOff>95249</xdr:rowOff>
    </xdr:from>
    <xdr:to>
      <xdr:col>0</xdr:col>
      <xdr:colOff>1895238</xdr:colOff>
      <xdr:row>18</xdr:row>
      <xdr:rowOff>182383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11437"/>
          <a:ext cx="1895238" cy="1428571"/>
        </a:xfrm>
        <a:prstGeom prst="rect">
          <a:avLst/>
        </a:prstGeom>
      </xdr:spPr>
    </xdr:pic>
    <xdr:clientData/>
  </xdr:twoCellAnchor>
  <xdr:twoCellAnchor>
    <xdr:from>
      <xdr:col>2</xdr:col>
      <xdr:colOff>777875</xdr:colOff>
      <xdr:row>14</xdr:row>
      <xdr:rowOff>119064</xdr:rowOff>
    </xdr:from>
    <xdr:to>
      <xdr:col>3</xdr:col>
      <xdr:colOff>182563</xdr:colOff>
      <xdr:row>14</xdr:row>
      <xdr:rowOff>119064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206750" y="2682877"/>
          <a:ext cx="246063" cy="0"/>
        </a:xfrm>
        <a:prstGeom prst="line">
          <a:avLst/>
        </a:prstGeom>
        <a:ln>
          <a:headEnd type="none" w="med" len="med"/>
          <a:tailEnd type="none" w="med" len="med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277813</xdr:colOff>
      <xdr:row>15</xdr:row>
      <xdr:rowOff>134937</xdr:rowOff>
    </xdr:from>
    <xdr:to>
      <xdr:col>6</xdr:col>
      <xdr:colOff>539750</xdr:colOff>
      <xdr:row>15</xdr:row>
      <xdr:rowOff>134937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532563" y="3317875"/>
          <a:ext cx="261937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GridLines="0" tabSelected="1" zoomScale="120" zoomScaleNormal="120" workbookViewId="0">
      <selection activeCell="B9" sqref="B9"/>
    </sheetView>
  </sheetViews>
  <sheetFormatPr defaultRowHeight="15" x14ac:dyDescent="0.25"/>
  <cols>
    <col min="1" max="1" width="33.5703125" customWidth="1"/>
    <col min="3" max="3" width="12.5703125" customWidth="1"/>
    <col min="4" max="4" width="18.140625" customWidth="1"/>
    <col min="6" max="6" width="11.140625" customWidth="1"/>
  </cols>
  <sheetData>
    <row r="1" spans="1:11" ht="18.75" x14ac:dyDescent="0.3">
      <c r="A1" s="10" t="s">
        <v>6</v>
      </c>
    </row>
    <row r="2" spans="1:11" x14ac:dyDescent="0.25">
      <c r="B2" s="12"/>
      <c r="D2" s="11" t="s">
        <v>1</v>
      </c>
    </row>
    <row r="3" spans="1:11" x14ac:dyDescent="0.25">
      <c r="B3" s="12"/>
      <c r="D3" s="11"/>
    </row>
    <row r="4" spans="1:11" x14ac:dyDescent="0.25">
      <c r="A4" s="1" t="s">
        <v>8</v>
      </c>
      <c r="B4" s="13">
        <v>0.01</v>
      </c>
      <c r="D4" s="11"/>
    </row>
    <row r="5" spans="1:11" x14ac:dyDescent="0.25">
      <c r="B5" s="14"/>
    </row>
    <row r="6" spans="1:11" ht="15.75" x14ac:dyDescent="0.25">
      <c r="A6" s="1" t="s">
        <v>5</v>
      </c>
      <c r="B6" s="13">
        <v>1310</v>
      </c>
      <c r="D6" s="22" t="s">
        <v>7</v>
      </c>
      <c r="E6" s="26">
        <f>SampleSize-1</f>
        <v>1309</v>
      </c>
    </row>
    <row r="7" spans="1:11" x14ac:dyDescent="0.25">
      <c r="B7" s="12"/>
    </row>
    <row r="8" spans="1:11" ht="20.25" x14ac:dyDescent="0.35">
      <c r="A8" s="1" t="s">
        <v>4</v>
      </c>
      <c r="B8" s="13">
        <v>2.8</v>
      </c>
      <c r="D8" s="23" t="s">
        <v>9</v>
      </c>
      <c r="E8" s="25">
        <f>(ABS(_xlfn.T.INV((ConfidenceLevel),DegreesOfFreedom)))</f>
        <v>2.3292000113379032</v>
      </c>
      <c r="F8" s="27"/>
      <c r="G8" s="25" t="s">
        <v>10</v>
      </c>
    </row>
    <row r="9" spans="1:11" x14ac:dyDescent="0.25">
      <c r="A9" s="1"/>
      <c r="B9" s="12"/>
      <c r="G9" s="24"/>
    </row>
    <row r="10" spans="1:11" ht="20.25" x14ac:dyDescent="0.35">
      <c r="A10" s="1" t="s">
        <v>3</v>
      </c>
      <c r="B10" s="13">
        <v>3</v>
      </c>
      <c r="D10" s="23" t="s">
        <v>9</v>
      </c>
      <c r="E10" s="25">
        <f>ABS(_xlfn.T.INV(((ConfidenceLevel/2)),DegreesOfFreedom))</f>
        <v>2.5795904219115933</v>
      </c>
      <c r="G10" s="25" t="s">
        <v>11</v>
      </c>
    </row>
    <row r="11" spans="1:11" x14ac:dyDescent="0.25">
      <c r="A11" s="1"/>
    </row>
    <row r="12" spans="1:11" ht="18.75" x14ac:dyDescent="0.3">
      <c r="A12" s="1" t="s">
        <v>0</v>
      </c>
      <c r="B12" s="13">
        <v>2.6</v>
      </c>
      <c r="D12" s="23" t="s">
        <v>12</v>
      </c>
      <c r="E12" s="25">
        <f>IF(hiddenPvalue&lt;0.5,hiddenPvalue,1-hiddenPvalue)</f>
        <v>2.7220599118917832E-3</v>
      </c>
      <c r="F12" s="2"/>
      <c r="G12" s="2" t="s">
        <v>13</v>
      </c>
      <c r="H12" s="25">
        <f>TDIST(ABS(tValue),DegreesOfFreedom,2)</f>
        <v>5.444119823783621E-3</v>
      </c>
      <c r="K12" s="28">
        <f>_xlfn.T.DIST(ABS(tValue),DegreesOfFreedom,1)</f>
        <v>0.99727794008810822</v>
      </c>
    </row>
    <row r="13" spans="1:11" x14ac:dyDescent="0.25">
      <c r="A13" s="1"/>
      <c r="F13" s="1" t="s">
        <v>14</v>
      </c>
      <c r="H13" t="s">
        <v>16</v>
      </c>
    </row>
    <row r="14" spans="1:11" ht="18.75" x14ac:dyDescent="0.3">
      <c r="G14" s="25"/>
    </row>
    <row r="15" spans="1:11" ht="18.75" x14ac:dyDescent="0.3">
      <c r="C15" s="21">
        <f>SampleMean</f>
        <v>2.8</v>
      </c>
      <c r="D15" s="5">
        <f>Mu</f>
        <v>3</v>
      </c>
    </row>
    <row r="16" spans="1:11" ht="19.5" x14ac:dyDescent="0.35">
      <c r="A16" s="3" t="s">
        <v>2</v>
      </c>
      <c r="B16" s="3"/>
      <c r="D16" s="4"/>
      <c r="F16" s="6">
        <f>(SampleMean-Mu)/(SampleStandardOfDeviation/SQRT(SampleSize))</f>
        <v>-2.7841478570544425</v>
      </c>
      <c r="H16" t="s">
        <v>15</v>
      </c>
    </row>
    <row r="17" spans="1:10" ht="18.75" x14ac:dyDescent="0.3">
      <c r="C17" s="21">
        <f>SampleStandardOfDeviation</f>
        <v>2.6</v>
      </c>
      <c r="D17" s="5">
        <f>SampleSize</f>
        <v>1310</v>
      </c>
    </row>
    <row r="18" spans="1:10" x14ac:dyDescent="0.25">
      <c r="D18" s="2"/>
    </row>
    <row r="19" spans="1:10" ht="15.75" x14ac:dyDescent="0.25">
      <c r="A19" s="15"/>
      <c r="B19" s="16"/>
      <c r="C19" s="17"/>
      <c r="D19" s="17"/>
      <c r="E19" s="17"/>
      <c r="F19" s="17"/>
      <c r="G19" s="17"/>
      <c r="H19" s="17"/>
      <c r="I19" s="18"/>
      <c r="J19" s="19"/>
    </row>
    <row r="21" spans="1:10" ht="18.75" x14ac:dyDescent="0.25">
      <c r="A21" s="7"/>
      <c r="F21" s="7"/>
    </row>
    <row r="22" spans="1:10" ht="18" x14ac:dyDescent="0.25">
      <c r="A22" s="8"/>
      <c r="D22" s="20"/>
      <c r="F22" s="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Sheet2</vt:lpstr>
      <vt:lpstr>Sheet3</vt:lpstr>
      <vt:lpstr>ConfidenceLevel</vt:lpstr>
      <vt:lpstr>DegreesOfFreedom</vt:lpstr>
      <vt:lpstr>hiddenPvalue</vt:lpstr>
      <vt:lpstr>high</vt:lpstr>
      <vt:lpstr>low</vt:lpstr>
      <vt:lpstr>Mu</vt:lpstr>
      <vt:lpstr>Pvalue1</vt:lpstr>
      <vt:lpstr>SampleMean</vt:lpstr>
      <vt:lpstr>SampleSize</vt:lpstr>
      <vt:lpstr>SampleStandardOfDeviation</vt:lpstr>
      <vt:lpstr>tValue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19039</cp:lastModifiedBy>
  <dcterms:created xsi:type="dcterms:W3CDTF">2014-11-24T20:56:20Z</dcterms:created>
  <dcterms:modified xsi:type="dcterms:W3CDTF">2021-06-25T14:38:51Z</dcterms:modified>
</cp:coreProperties>
</file>